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4500" activeTab="0"/>
  </bookViews>
  <sheets>
    <sheet name="march 1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<sst xmlns="http://schemas.openxmlformats.org/spreadsheetml/2006/main" count="72" uniqueCount="59">
  <si>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 xml:space="preserve"> </t>
  </si>
  <si>
    <t>rduhdh f'k{kk</t>
  </si>
  <si>
    <t>la-</t>
  </si>
  <si>
    <t>dz-</t>
  </si>
  <si>
    <t xml:space="preserve">dk uke </t>
  </si>
  <si>
    <t>foHkkx@ifj;kstuk</t>
  </si>
  <si>
    <r>
      <t xml:space="preserve">¼/kujkf'k yk[k </t>
    </r>
    <r>
      <rPr>
        <b/>
        <sz val="16"/>
        <rFont val="Rupee"/>
        <family val="0"/>
      </rPr>
      <t xml:space="preserve">` </t>
    </r>
    <r>
      <rPr>
        <b/>
        <sz val="16"/>
        <rFont val="Kruti Dev 010"/>
        <family val="0"/>
      </rPr>
      <t>esa½</t>
    </r>
  </si>
  <si>
    <t>;ksx</t>
  </si>
  <si>
    <t xml:space="preserve">ifjO;; </t>
  </si>
  <si>
    <t xml:space="preserve">ctV </t>
  </si>
  <si>
    <t>izkfo/kku</t>
  </si>
  <si>
    <t xml:space="preserve">Lohd`fr </t>
  </si>
  <si>
    <t xml:space="preserve">O;; </t>
  </si>
  <si>
    <t>tykxe izcU/k</t>
  </si>
  <si>
    <t>xzkE; fodkl</t>
  </si>
  <si>
    <t>is;ty</t>
  </si>
  <si>
    <t>yks0fu0fo0</t>
  </si>
  <si>
    <t>rduhdh</t>
  </si>
  <si>
    <t>Ik;ZVu fodkl</t>
  </si>
  <si>
    <t xml:space="preserve">fpfdRlk </t>
  </si>
  <si>
    <t xml:space="preserve">uxj fodkl </t>
  </si>
  <si>
    <t>ÅtkZ</t>
  </si>
  <si>
    <t>gksus dh frfFk</t>
  </si>
  <si>
    <t xml:space="preserve">ifj;kstuk iw.kZ </t>
  </si>
  <si>
    <t>vDVwcj] 2004</t>
  </si>
  <si>
    <t>&amp;</t>
  </si>
  <si>
    <t>lsDVj@foHkkx</t>
  </si>
  <si>
    <t>0</t>
  </si>
  <si>
    <t>fnlEcj] 2012</t>
  </si>
  <si>
    <t xml:space="preserve">dh frfFk </t>
  </si>
  <si>
    <t>fo'o cSad</t>
  </si>
  <si>
    <t>Mksuj</t>
  </si>
  <si>
    <t>,tsUlh</t>
  </si>
  <si>
    <r>
      <t xml:space="preserve">mÙkjk[k.M fodsUnzhdj.k tykxe izcU/k ifj;kstuk ¼xzzkE;k½ ¼fo'o cSad½ </t>
    </r>
    <r>
      <rPr>
        <b/>
        <sz val="12"/>
        <rFont val="Times New Roman"/>
        <family val="1"/>
      </rPr>
      <t>(UDWDP Phase II) (WB)</t>
    </r>
  </si>
  <si>
    <r>
      <t>fgeky;h vkthfodk mUu;u ifj;kstuk</t>
    </r>
    <r>
      <rPr>
        <b/>
        <sz val="12"/>
        <rFont val="Times New Roman"/>
        <family val="1"/>
      </rPr>
      <t xml:space="preserve"> (HLIP) (IFAD)</t>
    </r>
  </si>
  <si>
    <r>
      <t xml:space="preserve">mÙkjk[k.M ÅtkZ lsDVj fuos'k dk;Zdze ¼fo|qr mRiknu½ ¼fo0 ikjs"k.k@forj.k½ ¼,0Mh0ch0½ </t>
    </r>
    <r>
      <rPr>
        <b/>
        <sz val="14"/>
        <rFont val="Times New Roman"/>
        <family val="1"/>
      </rPr>
      <t>(Uttarakhand Energy Sector Dev. Prog.) (Transmission) (ADB)</t>
    </r>
  </si>
  <si>
    <r>
      <t xml:space="preserve">mÙkjk[k.M lM+d lsDVj fuos'k dk;Zdze </t>
    </r>
    <r>
      <rPr>
        <b/>
        <sz val="14"/>
        <rFont val="Times New Roman"/>
        <family val="1"/>
      </rPr>
      <t>(URSIP)</t>
    </r>
    <r>
      <rPr>
        <b/>
        <sz val="14"/>
        <rFont val="Kruti Dev 010"/>
        <family val="0"/>
      </rPr>
      <t xml:space="preserve"> </t>
    </r>
  </si>
  <si>
    <r>
      <t xml:space="preserve">Loty </t>
    </r>
    <r>
      <rPr>
        <b/>
        <sz val="12"/>
        <rFont val="Times New Roman"/>
        <family val="1"/>
      </rPr>
      <t>(II)</t>
    </r>
    <r>
      <rPr>
        <b/>
        <sz val="14"/>
        <rFont val="Kruti Dev 010"/>
        <family val="0"/>
      </rPr>
      <t xml:space="preserve"> ¼fo'o cSad½ </t>
    </r>
    <r>
      <rPr>
        <b/>
        <sz val="14"/>
        <rFont val="Times New Roman"/>
        <family val="1"/>
      </rPr>
      <t>(SWAJAL) (WB)</t>
    </r>
  </si>
  <si>
    <r>
      <t xml:space="preserve">mÙkjk[k.M LokLF; fe'ku ifj;kstuk </t>
    </r>
    <r>
      <rPr>
        <b/>
        <sz val="14"/>
        <rFont val="Times New Roman"/>
        <family val="1"/>
      </rPr>
      <t>(Health System Devlopment Project - Phase-II)</t>
    </r>
  </si>
  <si>
    <r>
      <t xml:space="preserve">mÙkjk[k.M uxjh; lsDVj fodkl fuos'k dk;Zdze </t>
    </r>
    <r>
      <rPr>
        <b/>
        <sz val="14"/>
        <rFont val="Times New Roman"/>
        <family val="1"/>
      </rPr>
      <t>(UUSDIP) (ADB)</t>
    </r>
  </si>
  <si>
    <r>
      <t xml:space="preserve">lesfdr Ik;ZVu voLFkkiuk fodkl dk;Z         </t>
    </r>
    <r>
      <rPr>
        <b/>
        <sz val="14"/>
        <rFont val="Times New Roman"/>
        <family val="1"/>
      </rPr>
      <t>(Tourism Devlopment Project) (ADB)</t>
    </r>
  </si>
  <si>
    <t>flrEcj] 2004</t>
  </si>
  <si>
    <t>ekpZ] 2012</t>
  </si>
  <si>
    <t>tqykbZ] 2011</t>
  </si>
  <si>
    <t>ekpZ] 2014</t>
  </si>
  <si>
    <t>vDVwcj] 2006</t>
  </si>
  <si>
    <t>twu] 2012</t>
  </si>
  <si>
    <t xml:space="preserve">ctV izkfo/kku ds </t>
  </si>
  <si>
    <t xml:space="preserve">lkis{k Lohd`fr  </t>
  </si>
  <si>
    <t>dk izfr'kr</t>
  </si>
  <si>
    <t xml:space="preserve">Lohd`fr ds </t>
  </si>
  <si>
    <t xml:space="preserve">lkis{k O;; </t>
  </si>
  <si>
    <t>izkjEHk gksus</t>
  </si>
  <si>
    <t>ifj;kstuk</t>
  </si>
  <si>
    <t>vkbZQsM</t>
  </si>
  <si>
    <t>,0Mh0ch0</t>
  </si>
  <si>
    <t xml:space="preserve">fo'o cSad </t>
  </si>
  <si>
    <t xml:space="preserve">               mÙkjk[k.M okf"kZd ;kstuk 2012&amp;13 foHkkxokj@;kstukokj okg~; lgk;frr ;kstuk esa ifjO;;@ctV izkfo/kku@Lohd`fr@O;; dk fooj.k</t>
  </si>
  <si>
    <t xml:space="preserve">                                       ¼31 ekpZ] 2013½</t>
  </si>
</sst>
</file>

<file path=xl/styles.xml><?xml version="1.0" encoding="utf-8"?>
<styleSheet xmlns="http://schemas.openxmlformats.org/spreadsheetml/2006/main">
  <numFmts count="33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00000000_);\(0.0000000000000\)"/>
    <numFmt numFmtId="187" formatCode="0.00000000"/>
    <numFmt numFmtId="188" formatCode="[$-409]mmmm\ d\,\ yyyy;@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Kruti Dev 010"/>
      <family val="0"/>
    </font>
    <font>
      <b/>
      <sz val="14"/>
      <name val="Kruti Dev 010"/>
      <family val="0"/>
    </font>
    <font>
      <b/>
      <sz val="18"/>
      <name val="Kruti Dev 010"/>
      <family val="0"/>
    </font>
    <font>
      <b/>
      <sz val="16"/>
      <name val="Kruti Dev 010"/>
      <family val="0"/>
    </font>
    <font>
      <b/>
      <sz val="16"/>
      <name val="Rupe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/>
    </xf>
    <xf numFmtId="14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6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14" fontId="10" fillId="0" borderId="16" xfId="0" applyNumberFormat="1" applyFont="1" applyBorder="1" applyAlignment="1" quotePrefix="1">
      <alignment horizontal="center"/>
    </xf>
    <xf numFmtId="14" fontId="10" fillId="0" borderId="19" xfId="0" applyNumberFormat="1" applyFont="1" applyBorder="1" applyAlignment="1" quotePrefix="1">
      <alignment horizontal="center"/>
    </xf>
    <xf numFmtId="2" fontId="5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"/>
  <sheetViews>
    <sheetView showZeros="0" tabSelected="1" workbookViewId="0" topLeftCell="E1">
      <selection activeCell="H15" sqref="H15"/>
    </sheetView>
  </sheetViews>
  <sheetFormatPr defaultColWidth="9.140625" defaultRowHeight="12.75"/>
  <cols>
    <col min="1" max="1" width="4.421875" style="48" customWidth="1"/>
    <col min="2" max="2" width="1.1484375" style="48" customWidth="1"/>
    <col min="3" max="3" width="4.57421875" style="48" customWidth="1"/>
    <col min="4" max="4" width="14.57421875" style="48" customWidth="1"/>
    <col min="5" max="5" width="49.7109375" style="48" customWidth="1"/>
    <col min="6" max="6" width="13.140625" style="48" customWidth="1"/>
    <col min="7" max="7" width="14.421875" style="48" customWidth="1"/>
    <col min="8" max="8" width="15.28125" style="48" customWidth="1"/>
    <col min="9" max="9" width="12.8515625" style="48" customWidth="1"/>
    <col min="10" max="10" width="13.140625" style="48" customWidth="1"/>
    <col min="11" max="11" width="13.28125" style="48" customWidth="1"/>
    <col min="12" max="12" width="12.57421875" style="48" customWidth="1"/>
    <col min="13" max="13" width="18.140625" style="48" customWidth="1"/>
    <col min="14" max="14" width="12.421875" style="48" customWidth="1"/>
    <col min="15" max="16384" width="9.140625" style="48" customWidth="1"/>
  </cols>
  <sheetData>
    <row r="3" spans="2:9" ht="27.75" customHeight="1">
      <c r="B3" s="15" t="s">
        <v>57</v>
      </c>
      <c r="G3" s="15"/>
      <c r="H3" s="15"/>
      <c r="I3" s="1"/>
    </row>
    <row r="4" spans="5:10" ht="21" customHeight="1">
      <c r="E4" s="16" t="s">
        <v>58</v>
      </c>
      <c r="F4" s="16"/>
      <c r="G4" s="16"/>
      <c r="H4" s="16"/>
      <c r="I4" s="5"/>
      <c r="J4" s="5"/>
    </row>
    <row r="5" spans="5:10" ht="8.25" customHeight="1">
      <c r="E5" s="16"/>
      <c r="F5" s="16"/>
      <c r="G5" s="16"/>
      <c r="H5" s="16"/>
      <c r="I5" s="5"/>
      <c r="J5" s="5"/>
    </row>
    <row r="6" spans="5:14" ht="21.75" customHeight="1">
      <c r="E6" s="2"/>
      <c r="F6" s="2"/>
      <c r="G6" s="2"/>
      <c r="H6" s="2"/>
      <c r="I6" s="5"/>
      <c r="N6" s="17" t="s">
        <v>6</v>
      </c>
    </row>
    <row r="7" spans="3:14" ht="18.75">
      <c r="C7" s="9" t="s">
        <v>3</v>
      </c>
      <c r="D7" s="9" t="s">
        <v>26</v>
      </c>
      <c r="E7" s="7" t="s">
        <v>5</v>
      </c>
      <c r="F7" s="8" t="s">
        <v>31</v>
      </c>
      <c r="G7" s="7" t="s">
        <v>53</v>
      </c>
      <c r="H7" s="7" t="s">
        <v>23</v>
      </c>
      <c r="I7" s="25" t="s">
        <v>8</v>
      </c>
      <c r="J7" s="9" t="s">
        <v>9</v>
      </c>
      <c r="K7" s="9" t="s">
        <v>11</v>
      </c>
      <c r="L7" s="19" t="s">
        <v>12</v>
      </c>
      <c r="M7" s="9" t="s">
        <v>47</v>
      </c>
      <c r="N7" s="7" t="s">
        <v>50</v>
      </c>
    </row>
    <row r="8" spans="3:14" ht="18.75">
      <c r="C8" s="14" t="s">
        <v>2</v>
      </c>
      <c r="D8" s="14"/>
      <c r="E8" s="10" t="s">
        <v>4</v>
      </c>
      <c r="F8" s="11" t="s">
        <v>32</v>
      </c>
      <c r="G8" s="10" t="s">
        <v>52</v>
      </c>
      <c r="H8" s="10" t="s">
        <v>22</v>
      </c>
      <c r="I8" s="26"/>
      <c r="J8" s="13" t="s">
        <v>10</v>
      </c>
      <c r="K8" s="13"/>
      <c r="L8" s="12"/>
      <c r="M8" s="13" t="s">
        <v>48</v>
      </c>
      <c r="N8" s="12" t="s">
        <v>51</v>
      </c>
    </row>
    <row r="9" spans="3:14" ht="18.75">
      <c r="C9" s="14"/>
      <c r="D9" s="27"/>
      <c r="E9" s="24"/>
      <c r="F9" s="28"/>
      <c r="G9" s="24" t="s">
        <v>29</v>
      </c>
      <c r="H9" s="24"/>
      <c r="I9" s="26"/>
      <c r="J9" s="13"/>
      <c r="K9" s="52"/>
      <c r="L9" s="51"/>
      <c r="M9" s="13" t="s">
        <v>49</v>
      </c>
      <c r="N9" s="12" t="s">
        <v>49</v>
      </c>
    </row>
    <row r="10" spans="3:14" ht="12.75">
      <c r="C10" s="41" t="s">
        <v>27</v>
      </c>
      <c r="D10" s="42">
        <v>1</v>
      </c>
      <c r="E10" s="42">
        <v>2</v>
      </c>
      <c r="F10" s="42">
        <v>3</v>
      </c>
      <c r="G10" s="42">
        <v>4</v>
      </c>
      <c r="H10" s="41">
        <v>5</v>
      </c>
      <c r="I10" s="41">
        <v>6</v>
      </c>
      <c r="J10" s="41">
        <v>7</v>
      </c>
      <c r="K10" s="50">
        <v>8</v>
      </c>
      <c r="L10" s="50">
        <v>9</v>
      </c>
      <c r="M10" s="43">
        <v>10</v>
      </c>
      <c r="N10" s="43">
        <v>11</v>
      </c>
    </row>
    <row r="11" spans="3:14" ht="34.5" customHeight="1">
      <c r="C11" s="35">
        <v>1</v>
      </c>
      <c r="D11" s="36" t="s">
        <v>13</v>
      </c>
      <c r="E11" s="23" t="s">
        <v>33</v>
      </c>
      <c r="F11" s="44" t="s">
        <v>30</v>
      </c>
      <c r="G11" s="30" t="s">
        <v>41</v>
      </c>
      <c r="H11" s="30" t="s">
        <v>42</v>
      </c>
      <c r="I11" s="46">
        <v>4700</v>
      </c>
      <c r="J11" s="46">
        <v>3219.21</v>
      </c>
      <c r="K11" s="46">
        <v>3150.72</v>
      </c>
      <c r="L11" s="46">
        <v>2866.26</v>
      </c>
      <c r="M11" s="46">
        <f>K11*100/J11</f>
        <v>97.87245939221113</v>
      </c>
      <c r="N11" s="46">
        <f>L11*100/K11</f>
        <v>90.97158744667885</v>
      </c>
    </row>
    <row r="12" spans="3:14" ht="8.25" customHeight="1">
      <c r="C12" s="35"/>
      <c r="D12" s="36"/>
      <c r="E12" s="18" t="s">
        <v>0</v>
      </c>
      <c r="F12" s="45"/>
      <c r="G12" s="31"/>
      <c r="H12" s="31"/>
      <c r="I12" s="46"/>
      <c r="J12" s="46"/>
      <c r="K12" s="46"/>
      <c r="L12" s="46"/>
      <c r="M12" s="46"/>
      <c r="N12" s="46"/>
    </row>
    <row r="13" spans="3:14" ht="34.5">
      <c r="C13" s="35">
        <v>2</v>
      </c>
      <c r="D13" s="36" t="s">
        <v>14</v>
      </c>
      <c r="E13" s="34" t="s">
        <v>34</v>
      </c>
      <c r="F13" s="44" t="s">
        <v>54</v>
      </c>
      <c r="G13" s="30" t="s">
        <v>24</v>
      </c>
      <c r="H13" s="30" t="s">
        <v>28</v>
      </c>
      <c r="I13" s="46">
        <v>4828</v>
      </c>
      <c r="J13" s="46">
        <v>6296.56</v>
      </c>
      <c r="K13" s="46">
        <v>2300</v>
      </c>
      <c r="L13" s="46">
        <v>1852.08</v>
      </c>
      <c r="M13" s="46">
        <f>K13*100/J13</f>
        <v>36.527881891064325</v>
      </c>
      <c r="N13" s="46">
        <f>L13*100/K13</f>
        <v>80.52521739130435</v>
      </c>
    </row>
    <row r="14" spans="3:14" ht="8.25" customHeight="1">
      <c r="C14" s="35"/>
      <c r="D14" s="36"/>
      <c r="E14" s="18"/>
      <c r="F14" s="45"/>
      <c r="G14" s="31"/>
      <c r="H14" s="31"/>
      <c r="I14" s="46"/>
      <c r="J14" s="46"/>
      <c r="K14" s="46"/>
      <c r="L14" s="46"/>
      <c r="M14" s="46"/>
      <c r="N14" s="46"/>
    </row>
    <row r="15" spans="3:14" ht="75">
      <c r="C15" s="35">
        <v>3</v>
      </c>
      <c r="D15" s="36" t="s">
        <v>21</v>
      </c>
      <c r="E15" s="23" t="s">
        <v>35</v>
      </c>
      <c r="F15" s="44" t="s">
        <v>55</v>
      </c>
      <c r="G15" s="30">
        <v>2008</v>
      </c>
      <c r="H15" s="30">
        <v>2012</v>
      </c>
      <c r="I15" s="46">
        <v>33045</v>
      </c>
      <c r="J15" s="46">
        <v>37912.2</v>
      </c>
      <c r="K15" s="46">
        <v>6753</v>
      </c>
      <c r="L15" s="46">
        <v>6753</v>
      </c>
      <c r="M15" s="46">
        <f>K15*100/J15</f>
        <v>17.812208207384433</v>
      </c>
      <c r="N15" s="46">
        <f>L15*100/K15</f>
        <v>100</v>
      </c>
    </row>
    <row r="16" spans="3:14" ht="11.25" customHeight="1">
      <c r="C16" s="35"/>
      <c r="D16" s="36"/>
      <c r="E16" s="20"/>
      <c r="F16" s="30"/>
      <c r="G16" s="31"/>
      <c r="H16" s="31"/>
      <c r="I16" s="46"/>
      <c r="J16" s="46"/>
      <c r="K16" s="46"/>
      <c r="L16" s="46"/>
      <c r="M16" s="46"/>
      <c r="N16" s="46"/>
    </row>
    <row r="17" spans="3:14" ht="20.25">
      <c r="C17" s="35">
        <v>4</v>
      </c>
      <c r="D17" s="36" t="s">
        <v>16</v>
      </c>
      <c r="E17" s="20" t="s">
        <v>36</v>
      </c>
      <c r="F17" s="44" t="s">
        <v>55</v>
      </c>
      <c r="G17" s="30">
        <v>2007</v>
      </c>
      <c r="H17" s="30">
        <v>2013</v>
      </c>
      <c r="I17" s="46">
        <v>25000</v>
      </c>
      <c r="J17" s="46">
        <v>30000</v>
      </c>
      <c r="K17" s="46">
        <v>12000</v>
      </c>
      <c r="L17" s="46">
        <v>11100</v>
      </c>
      <c r="M17" s="46">
        <f>K17*100/J17</f>
        <v>40</v>
      </c>
      <c r="N17" s="46">
        <f>L17*100/K17</f>
        <v>92.5</v>
      </c>
    </row>
    <row r="18" spans="3:14" ht="9.75" customHeight="1">
      <c r="C18" s="35" t="s">
        <v>0</v>
      </c>
      <c r="D18" s="36"/>
      <c r="E18" s="21" t="s">
        <v>0</v>
      </c>
      <c r="F18" s="29"/>
      <c r="G18" s="32"/>
      <c r="H18" s="32"/>
      <c r="I18" s="46">
        <v>0</v>
      </c>
      <c r="J18" s="46"/>
      <c r="K18" s="46"/>
      <c r="L18" s="46"/>
      <c r="M18" s="46"/>
      <c r="N18" s="46"/>
    </row>
    <row r="19" spans="3:14" ht="20.25">
      <c r="C19" s="35">
        <v>5</v>
      </c>
      <c r="D19" s="36" t="s">
        <v>17</v>
      </c>
      <c r="E19" s="20" t="s">
        <v>1</v>
      </c>
      <c r="F19" s="44" t="s">
        <v>55</v>
      </c>
      <c r="G19" s="30" t="s">
        <v>43</v>
      </c>
      <c r="H19" s="30" t="s">
        <v>44</v>
      </c>
      <c r="I19" s="46">
        <v>1500</v>
      </c>
      <c r="J19" s="46">
        <v>1500</v>
      </c>
      <c r="K19" s="46"/>
      <c r="L19" s="46"/>
      <c r="M19" s="46">
        <f>K19*100/J19</f>
        <v>0</v>
      </c>
      <c r="N19" s="46"/>
    </row>
    <row r="20" spans="3:14" ht="10.5" customHeight="1">
      <c r="C20" s="35"/>
      <c r="D20" s="36"/>
      <c r="E20" s="21"/>
      <c r="F20" s="29"/>
      <c r="G20" s="32"/>
      <c r="H20" s="32"/>
      <c r="I20" s="46"/>
      <c r="J20" s="46"/>
      <c r="K20" s="46"/>
      <c r="L20" s="46"/>
      <c r="M20" s="46"/>
      <c r="N20" s="46"/>
    </row>
    <row r="21" spans="3:14" ht="37.5">
      <c r="C21" s="35">
        <v>6</v>
      </c>
      <c r="D21" s="36" t="s">
        <v>18</v>
      </c>
      <c r="E21" s="23" t="s">
        <v>40</v>
      </c>
      <c r="F21" s="44" t="s">
        <v>55</v>
      </c>
      <c r="G21" s="30" t="s">
        <v>25</v>
      </c>
      <c r="H21" s="30" t="s">
        <v>25</v>
      </c>
      <c r="I21" s="46">
        <v>6500</v>
      </c>
      <c r="J21" s="46">
        <v>4000</v>
      </c>
      <c r="K21" s="46"/>
      <c r="L21" s="46"/>
      <c r="M21" s="46">
        <f>K21*100/J21</f>
        <v>0</v>
      </c>
      <c r="N21" s="46"/>
    </row>
    <row r="22" spans="3:14" ht="10.5" customHeight="1">
      <c r="C22" s="37"/>
      <c r="D22" s="38"/>
      <c r="E22" s="21"/>
      <c r="F22" s="29"/>
      <c r="G22" s="32"/>
      <c r="H22" s="32"/>
      <c r="I22" s="46"/>
      <c r="J22" s="46"/>
      <c r="K22" s="46"/>
      <c r="L22" s="46"/>
      <c r="M22" s="46"/>
      <c r="N22" s="46"/>
    </row>
    <row r="23" spans="3:14" ht="37.5">
      <c r="C23" s="35">
        <v>7</v>
      </c>
      <c r="D23" s="36" t="s">
        <v>19</v>
      </c>
      <c r="E23" s="34" t="s">
        <v>38</v>
      </c>
      <c r="F23" s="44" t="s">
        <v>55</v>
      </c>
      <c r="G23" s="30" t="s">
        <v>25</v>
      </c>
      <c r="H23" s="30" t="s">
        <v>25</v>
      </c>
      <c r="I23" s="46">
        <v>5679</v>
      </c>
      <c r="J23" s="46">
        <v>0.01</v>
      </c>
      <c r="K23" s="46"/>
      <c r="L23" s="46"/>
      <c r="M23" s="46">
        <f>K23*100/J23</f>
        <v>0</v>
      </c>
      <c r="N23" s="46"/>
    </row>
    <row r="24" spans="3:14" ht="16.5" customHeight="1">
      <c r="C24" s="35"/>
      <c r="D24" s="36"/>
      <c r="E24" s="21"/>
      <c r="F24" s="29"/>
      <c r="G24" s="32"/>
      <c r="H24" s="32"/>
      <c r="I24" s="46"/>
      <c r="J24" s="46"/>
      <c r="K24" s="46"/>
      <c r="L24" s="46"/>
      <c r="M24" s="46"/>
      <c r="N24" s="46"/>
    </row>
    <row r="25" spans="3:14" ht="20.25">
      <c r="C25" s="35">
        <v>8</v>
      </c>
      <c r="D25" s="36" t="s">
        <v>15</v>
      </c>
      <c r="E25" s="20" t="s">
        <v>37</v>
      </c>
      <c r="F25" s="30" t="s">
        <v>56</v>
      </c>
      <c r="G25" s="30" t="s">
        <v>45</v>
      </c>
      <c r="H25" s="30" t="s">
        <v>46</v>
      </c>
      <c r="I25" s="46">
        <v>19179</v>
      </c>
      <c r="J25" s="46">
        <v>18000.02</v>
      </c>
      <c r="K25" s="46">
        <v>15000</v>
      </c>
      <c r="L25" s="46">
        <v>6754.37</v>
      </c>
      <c r="M25" s="46">
        <f>K25*100/J25</f>
        <v>83.33324074084362</v>
      </c>
      <c r="N25" s="46">
        <f>L25*100/K25</f>
        <v>45.029133333333334</v>
      </c>
    </row>
    <row r="26" spans="3:14" ht="14.25" customHeight="1">
      <c r="C26" s="35"/>
      <c r="D26" s="36"/>
      <c r="E26" s="21"/>
      <c r="F26" s="29"/>
      <c r="G26" s="32"/>
      <c r="H26" s="32"/>
      <c r="I26" s="46"/>
      <c r="J26" s="46"/>
      <c r="K26" s="46"/>
      <c r="L26" s="46"/>
      <c r="M26" s="46"/>
      <c r="N26" s="46"/>
    </row>
    <row r="27" spans="3:14" ht="37.5">
      <c r="C27" s="35">
        <v>9</v>
      </c>
      <c r="D27" s="36" t="s">
        <v>20</v>
      </c>
      <c r="E27" s="33" t="s">
        <v>39</v>
      </c>
      <c r="F27" s="44" t="s">
        <v>55</v>
      </c>
      <c r="G27" s="30">
        <v>2008</v>
      </c>
      <c r="H27" s="30">
        <v>2016</v>
      </c>
      <c r="I27" s="46">
        <v>35000</v>
      </c>
      <c r="J27" s="46">
        <v>27000</v>
      </c>
      <c r="K27" s="46">
        <v>4630.5</v>
      </c>
      <c r="L27" s="46">
        <v>4702</v>
      </c>
      <c r="M27" s="46">
        <f>K27*100/J27</f>
        <v>17.15</v>
      </c>
      <c r="N27" s="46">
        <f>L27*100/K27</f>
        <v>101.54410970737501</v>
      </c>
    </row>
    <row r="28" spans="3:14" ht="8.25" customHeight="1">
      <c r="C28" s="4" t="s">
        <v>0</v>
      </c>
      <c r="D28" s="4"/>
      <c r="E28" s="6" t="s">
        <v>0</v>
      </c>
      <c r="F28" s="40"/>
      <c r="G28" s="39"/>
      <c r="H28" s="39"/>
      <c r="I28" s="46">
        <v>0</v>
      </c>
      <c r="J28" s="46">
        <v>0</v>
      </c>
      <c r="K28" s="46"/>
      <c r="L28" s="46"/>
      <c r="M28" s="46"/>
      <c r="N28" s="46"/>
    </row>
    <row r="29" spans="3:14" ht="22.5" customHeight="1">
      <c r="C29" s="3"/>
      <c r="D29" s="3"/>
      <c r="E29" s="22" t="s">
        <v>7</v>
      </c>
      <c r="F29" s="22"/>
      <c r="G29" s="22"/>
      <c r="H29" s="22"/>
      <c r="I29" s="47">
        <f>SUM(I11:I28)</f>
        <v>135431</v>
      </c>
      <c r="J29" s="47">
        <f>SUM(J11:J28)</f>
        <v>127928</v>
      </c>
      <c r="K29" s="47">
        <f>SUM(K11:K28)</f>
        <v>43834.22</v>
      </c>
      <c r="L29" s="49">
        <f>SUM(L11:L28)</f>
        <v>34027.71</v>
      </c>
      <c r="M29" s="53">
        <f>K29*100/J29</f>
        <v>34.26475830154462</v>
      </c>
      <c r="N29" s="53">
        <f>L29*100/K29</f>
        <v>77.62818638041237</v>
      </c>
    </row>
  </sheetData>
  <printOptions/>
  <pageMargins left="0.69" right="0" top="0" bottom="0" header="0.31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hcl</cp:lastModifiedBy>
  <cp:lastPrinted>2009-11-04T19:16:50Z</cp:lastPrinted>
  <dcterms:created xsi:type="dcterms:W3CDTF">2002-01-05T07:48:41Z</dcterms:created>
  <dcterms:modified xsi:type="dcterms:W3CDTF">2009-11-04T18:40:38Z</dcterms:modified>
  <cp:category/>
  <cp:version/>
  <cp:contentType/>
  <cp:contentStatus/>
</cp:coreProperties>
</file>